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aarhusuniversitet-my.sharepoint.com/personal/au21200_uni_au_dk/Documents/U-Drive/FAKULTET/Arbejde/- Slet-mappen/Web/"/>
    </mc:Choice>
  </mc:AlternateContent>
  <bookViews>
    <workbookView xWindow="240" yWindow="480" windowWidth="20730" windowHeight="11640"/>
  </bookViews>
  <sheets>
    <sheet name="Barsel" sheetId="7" r:id="rId1"/>
    <sheet name="Dim" sheetId="2" state="hidden" r:id="rId2"/>
  </sheets>
  <calcPr calcId="162913"/>
</workbook>
</file>

<file path=xl/calcChain.xml><?xml version="1.0" encoding="utf-8"?>
<calcChain xmlns="http://schemas.openxmlformats.org/spreadsheetml/2006/main">
  <c r="C16" i="7" l="1"/>
  <c r="B11" i="7" l="1"/>
  <c r="B12" i="7"/>
  <c r="C21" i="7"/>
  <c r="B23" i="7"/>
  <c r="C23" i="7" s="1"/>
  <c r="B18" i="7"/>
  <c r="B17" i="7"/>
  <c r="B16" i="7" l="1"/>
  <c r="C18" i="7"/>
  <c r="C17" i="7"/>
  <c r="B7" i="7" l="1"/>
  <c r="B13" i="7"/>
  <c r="B8" i="7"/>
</calcChain>
</file>

<file path=xl/sharedStrings.xml><?xml version="1.0" encoding="utf-8"?>
<sst xmlns="http://schemas.openxmlformats.org/spreadsheetml/2006/main" count="43" uniqueCount="41">
  <si>
    <t>Sidekommentar</t>
  </si>
  <si>
    <t>Graviditetsorlov</t>
  </si>
  <si>
    <t>Barselsorlov</t>
  </si>
  <si>
    <t>Delvis genoptagelse</t>
  </si>
  <si>
    <t>Andet</t>
  </si>
  <si>
    <t>Periodetype</t>
  </si>
  <si>
    <t>Stipendietype</t>
  </si>
  <si>
    <t>3+5 / 4+4</t>
  </si>
  <si>
    <t>5+3</t>
  </si>
  <si>
    <t xml:space="preserve">Antal mdr. </t>
  </si>
  <si>
    <t>Kval.eksamen ligger før slutdato</t>
  </si>
  <si>
    <t>Graviditetsbetinget sygdom</t>
  </si>
  <si>
    <t>Fædreorlov</t>
  </si>
  <si>
    <t>Deltid</t>
  </si>
  <si>
    <t>Videreuddannelsesforløb, HE</t>
  </si>
  <si>
    <t>Sygdom</t>
  </si>
  <si>
    <t>Forældreorlov med dagpenge</t>
  </si>
  <si>
    <t>Forældreorlov uden indkomst</t>
  </si>
  <si>
    <t>Ferie</t>
  </si>
  <si>
    <t>Forældreorlov med løn</t>
  </si>
  <si>
    <t>Pregnancy, maternity and parental leave (mother)</t>
  </si>
  <si>
    <t>Fill out the blue spaces</t>
  </si>
  <si>
    <t>Pregnancy leave</t>
  </si>
  <si>
    <t>4 weeks before due date</t>
  </si>
  <si>
    <t>6 weeks before due date</t>
  </si>
  <si>
    <t>Estimated date of delivery (due date):</t>
  </si>
  <si>
    <t>Deadlines</t>
  </si>
  <si>
    <t>Form 1 (3 months before due date)</t>
  </si>
  <si>
    <t>Form 1b (4 weeks  before due date) *</t>
  </si>
  <si>
    <t>Form 2 (6 weeks after birth)</t>
  </si>
  <si>
    <t>Maternity and parental leave (mother)</t>
  </si>
  <si>
    <t>From</t>
  </si>
  <si>
    <t>To</t>
  </si>
  <si>
    <t>9 weeks of parental leave (earmarked)</t>
  </si>
  <si>
    <t>10 weeks of maternity leave (of which 2 weeks are earmarked)</t>
  </si>
  <si>
    <t>5 weeks of parental leave (can be transfered to the father/non-birth mother)</t>
  </si>
  <si>
    <r>
      <t xml:space="preserve">Leave transfered from the father/non-birth mother         </t>
    </r>
    <r>
      <rPr>
        <sz val="11"/>
        <color theme="8" tint="-0.249977111117893"/>
        <rFont val="Calibri"/>
        <family val="2"/>
        <scheme val="minor"/>
      </rPr>
      <t xml:space="preserve">     Number of weeks</t>
    </r>
    <r>
      <rPr>
        <sz val="11"/>
        <color theme="4" tint="-0.249977111117893"/>
        <rFont val="Calibri"/>
        <family val="2"/>
        <scheme val="minor"/>
      </rPr>
      <t>:</t>
    </r>
  </si>
  <si>
    <t>Weeks</t>
  </si>
  <si>
    <t>Transfered parental leave</t>
  </si>
  <si>
    <t>Leave from the father/non-birth mother</t>
  </si>
  <si>
    <t>* You do not have to send in form 1b if you take all 10 weeks of maternity leave after birth.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</si>
</sst>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theme="0" tint="-0.1499984740745262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0" xfId="0" applyBorder="1"/>
    <xf numFmtId="0" fontId="0" fillId="0" borderId="9" xfId="0" applyBorder="1"/>
    <xf numFmtId="0" fontId="0" fillId="0" borderId="7" xfId="0" applyBorder="1"/>
    <xf numFmtId="0" fontId="2" fillId="0" borderId="0" xfId="0" applyFont="1"/>
    <xf numFmtId="0" fontId="4" fillId="0" borderId="0" xfId="0" applyFont="1" applyAlignment="1">
      <alignment vertical="top"/>
    </xf>
    <xf numFmtId="0" fontId="0" fillId="0" borderId="9" xfId="0" applyFont="1" applyBorder="1"/>
    <xf numFmtId="14" fontId="0" fillId="3" borderId="10" xfId="0" applyNumberFormat="1" applyFill="1" applyBorder="1" applyProtection="1">
      <protection locked="0"/>
    </xf>
    <xf numFmtId="14" fontId="0" fillId="0" borderId="5" xfId="0" applyNumberFormat="1" applyBorder="1" applyProtection="1">
      <protection hidden="1"/>
    </xf>
    <xf numFmtId="14" fontId="0" fillId="0" borderId="8" xfId="0" applyNumberFormat="1" applyBorder="1" applyProtection="1">
      <protection hidden="1"/>
    </xf>
    <xf numFmtId="0" fontId="0" fillId="0" borderId="13" xfId="0" applyBorder="1"/>
    <xf numFmtId="0" fontId="0" fillId="0" borderId="15" xfId="0" applyBorder="1"/>
    <xf numFmtId="14" fontId="0" fillId="0" borderId="14" xfId="0" applyNumberFormat="1" applyBorder="1" applyProtection="1">
      <protection hidden="1"/>
    </xf>
    <xf numFmtId="14" fontId="0" fillId="0" borderId="16" xfId="0" applyNumberFormat="1" applyBorder="1" applyProtection="1">
      <protection hidden="1"/>
    </xf>
    <xf numFmtId="14" fontId="0" fillId="0" borderId="0" xfId="0" applyNumberFormat="1" applyBorder="1" applyProtection="1">
      <protection hidden="1"/>
    </xf>
    <xf numFmtId="0" fontId="0" fillId="0" borderId="6" xfId="0" applyFill="1" applyBorder="1"/>
    <xf numFmtId="14" fontId="0" fillId="0" borderId="8" xfId="0" applyNumberFormat="1" applyFill="1" applyBorder="1" applyProtection="1">
      <protection hidden="1"/>
    </xf>
    <xf numFmtId="0" fontId="5" fillId="0" borderId="0" xfId="0" applyFont="1"/>
    <xf numFmtId="0" fontId="0" fillId="0" borderId="0" xfId="0" applyFill="1" applyBorder="1"/>
    <xf numFmtId="14" fontId="0" fillId="0" borderId="5" xfId="0" applyNumberFormat="1" applyFill="1" applyBorder="1" applyProtection="1">
      <protection hidden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/>
    <xf numFmtId="0" fontId="1" fillId="2" borderId="3" xfId="0" applyFont="1" applyFill="1" applyBorder="1" applyAlignment="1">
      <alignment horizontal="center"/>
    </xf>
    <xf numFmtId="14" fontId="3" fillId="0" borderId="5" xfId="0" applyNumberFormat="1" applyFont="1" applyBorder="1" applyProtection="1">
      <protection hidden="1"/>
    </xf>
    <xf numFmtId="14" fontId="3" fillId="0" borderId="16" xfId="0" applyNumberFormat="1" applyFont="1" applyBorder="1" applyProtection="1">
      <protection hidden="1"/>
    </xf>
    <xf numFmtId="14" fontId="3" fillId="0" borderId="8" xfId="0" applyNumberFormat="1" applyFont="1" applyBorder="1" applyProtection="1">
      <protection hidden="1"/>
    </xf>
    <xf numFmtId="0" fontId="1" fillId="2" borderId="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14" fontId="3" fillId="0" borderId="0" xfId="0" applyNumberFormat="1" applyFont="1" applyBorder="1" applyProtection="1">
      <protection hidden="1"/>
    </xf>
    <xf numFmtId="14" fontId="0" fillId="0" borderId="12" xfId="0" applyNumberFormat="1" applyBorder="1"/>
    <xf numFmtId="0" fontId="6" fillId="0" borderId="0" xfId="0" applyNumberFormat="1" applyFont="1"/>
    <xf numFmtId="1" fontId="0" fillId="3" borderId="10" xfId="0" applyNumberFormat="1" applyFill="1" applyBorder="1" applyProtection="1">
      <protection locked="0" hidden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4"/>
  <dimension ref="A1:D26"/>
  <sheetViews>
    <sheetView tabSelected="1" zoomScaleNormal="100" workbookViewId="0">
      <selection activeCell="B4" sqref="B4"/>
    </sheetView>
  </sheetViews>
  <sheetFormatPr defaultRowHeight="15" x14ac:dyDescent="0.25"/>
  <cols>
    <col min="1" max="1" width="68.7109375" customWidth="1"/>
    <col min="2" max="3" width="13.85546875" customWidth="1"/>
  </cols>
  <sheetData>
    <row r="1" spans="1:4" ht="21" x14ac:dyDescent="0.25">
      <c r="A1" s="7" t="s">
        <v>20</v>
      </c>
    </row>
    <row r="2" spans="1:4" x14ac:dyDescent="0.25">
      <c r="A2" s="6" t="s">
        <v>21</v>
      </c>
    </row>
    <row r="4" spans="1:4" x14ac:dyDescent="0.25">
      <c r="A4" s="8" t="s">
        <v>25</v>
      </c>
      <c r="B4" s="9"/>
      <c r="D4" s="19"/>
    </row>
    <row r="6" spans="1:4" x14ac:dyDescent="0.25">
      <c r="A6" s="35" t="s">
        <v>22</v>
      </c>
      <c r="B6" s="36"/>
    </row>
    <row r="7" spans="1:4" x14ac:dyDescent="0.25">
      <c r="A7" s="2" t="s">
        <v>23</v>
      </c>
      <c r="B7" s="10" t="str">
        <f>IF(B4&lt;&gt;0,B4-27,"")</f>
        <v/>
      </c>
    </row>
    <row r="8" spans="1:4" x14ac:dyDescent="0.25">
      <c r="A8" s="12" t="s">
        <v>24</v>
      </c>
      <c r="B8" s="14" t="str">
        <f>IF(B4&lt;&gt;0,B4-41,"")</f>
        <v/>
      </c>
    </row>
    <row r="9" spans="1:4" x14ac:dyDescent="0.25">
      <c r="A9" s="3"/>
      <c r="B9" s="16"/>
    </row>
    <row r="10" spans="1:4" x14ac:dyDescent="0.25">
      <c r="A10" s="37" t="s">
        <v>26</v>
      </c>
      <c r="B10" s="38"/>
    </row>
    <row r="11" spans="1:4" x14ac:dyDescent="0.25">
      <c r="A11" s="20" t="s">
        <v>27</v>
      </c>
      <c r="B11" s="21" t="str">
        <f>IF(B4&lt;&gt;0,EDATE(B4,-3),"")</f>
        <v/>
      </c>
    </row>
    <row r="12" spans="1:4" x14ac:dyDescent="0.25">
      <c r="A12" s="20" t="s">
        <v>28</v>
      </c>
      <c r="B12" s="21" t="str">
        <f>IF(B4&lt;&gt;0,B4-27,"")</f>
        <v/>
      </c>
    </row>
    <row r="13" spans="1:4" x14ac:dyDescent="0.25">
      <c r="A13" s="17" t="s">
        <v>29</v>
      </c>
      <c r="B13" s="18" t="str">
        <f>IF(B4&lt;&gt;0,B4+41,"")</f>
        <v/>
      </c>
    </row>
    <row r="15" spans="1:4" x14ac:dyDescent="0.25">
      <c r="A15" s="23" t="s">
        <v>30</v>
      </c>
      <c r="B15" s="28" t="s">
        <v>31</v>
      </c>
      <c r="C15" s="29" t="s">
        <v>32</v>
      </c>
    </row>
    <row r="16" spans="1:4" x14ac:dyDescent="0.25">
      <c r="A16" s="2" t="s">
        <v>34</v>
      </c>
      <c r="B16" s="10" t="str">
        <f>IF(B4&lt;&gt;0,B4+1,"")</f>
        <v/>
      </c>
      <c r="C16" s="25" t="str">
        <f>IF(B4&lt;&gt;0,B4+70,"")</f>
        <v/>
      </c>
    </row>
    <row r="17" spans="1:3" x14ac:dyDescent="0.25">
      <c r="A17" s="13" t="s">
        <v>33</v>
      </c>
      <c r="B17" s="15" t="str">
        <f>IF(B4&lt;&gt;0,B4+71,"")</f>
        <v/>
      </c>
      <c r="C17" s="26" t="str">
        <f>IF(B4&lt;&gt;0,B4+133,"")</f>
        <v/>
      </c>
    </row>
    <row r="18" spans="1:3" x14ac:dyDescent="0.25">
      <c r="A18" s="5" t="s">
        <v>35</v>
      </c>
      <c r="B18" s="11" t="str">
        <f>IF(B4&lt;&gt;0,B4+134,"")</f>
        <v/>
      </c>
      <c r="C18" s="27" t="str">
        <f>IF(B4&lt;&gt;0,B4+168,"")</f>
        <v/>
      </c>
    </row>
    <row r="19" spans="1:3" x14ac:dyDescent="0.25">
      <c r="A19" s="3"/>
      <c r="B19" s="16"/>
      <c r="C19" s="30"/>
    </row>
    <row r="20" spans="1:3" x14ac:dyDescent="0.25">
      <c r="A20" s="4" t="s">
        <v>36</v>
      </c>
      <c r="B20" s="33"/>
      <c r="C20" s="3" t="s">
        <v>37</v>
      </c>
    </row>
    <row r="21" spans="1:3" x14ac:dyDescent="0.25">
      <c r="A21" s="3"/>
      <c r="B21" s="16"/>
      <c r="C21" s="32">
        <f>B20*7-1</f>
        <v>-1</v>
      </c>
    </row>
    <row r="22" spans="1:3" x14ac:dyDescent="0.25">
      <c r="A22" s="22" t="s">
        <v>38</v>
      </c>
      <c r="B22" s="24" t="s">
        <v>31</v>
      </c>
      <c r="C22" s="29" t="s">
        <v>32</v>
      </c>
    </row>
    <row r="23" spans="1:3" x14ac:dyDescent="0.25">
      <c r="A23" s="12" t="s">
        <v>39</v>
      </c>
      <c r="B23" s="14" t="str">
        <f>IF(B20&lt;&gt;0,B4+169,"")</f>
        <v/>
      </c>
      <c r="C23" s="31" t="str">
        <f>IF(B20&lt;&gt;0,B23+C21,"")</f>
        <v/>
      </c>
    </row>
    <row r="26" spans="1:3" ht="19.5" customHeight="1" x14ac:dyDescent="0.25">
      <c r="A26" s="34" t="s">
        <v>40</v>
      </c>
      <c r="B26" s="34"/>
      <c r="C26" s="34"/>
    </row>
  </sheetData>
  <mergeCells count="3">
    <mergeCell ref="A26:C26"/>
    <mergeCell ref="A6:B6"/>
    <mergeCell ref="A10:B10"/>
  </mergeCells>
  <dataValidations count="1">
    <dataValidation type="date" operator="greaterThan" allowBlank="1" showInputMessage="1" showErrorMessage="1" errorTitle="Fejl" error="Datoen er ugyldig" promptTitle="Delivery date" prompt="Enter estimated date of delivery (dd-mm-yyyy)" sqref="B4">
      <formula1>1</formula1>
    </dataValidation>
  </dataValidation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1"/>
  <dimension ref="A3:E17"/>
  <sheetViews>
    <sheetView workbookViewId="0">
      <selection activeCell="A17" sqref="A17"/>
    </sheetView>
  </sheetViews>
  <sheetFormatPr defaultRowHeight="15" x14ac:dyDescent="0.25"/>
  <cols>
    <col min="1" max="1" width="28" customWidth="1"/>
    <col min="2" max="2" width="15.28515625" bestFit="1" customWidth="1"/>
    <col min="4" max="4" width="13.7109375" bestFit="1" customWidth="1"/>
    <col min="5" max="5" width="30.140625" bestFit="1" customWidth="1"/>
  </cols>
  <sheetData>
    <row r="3" spans="1:5" x14ac:dyDescent="0.25">
      <c r="A3" s="39" t="s">
        <v>5</v>
      </c>
      <c r="B3" s="39" t="s">
        <v>0</v>
      </c>
      <c r="D3" s="39" t="s">
        <v>6</v>
      </c>
      <c r="E3" s="1" t="s">
        <v>10</v>
      </c>
    </row>
    <row r="4" spans="1:5" x14ac:dyDescent="0.25">
      <c r="A4" s="39"/>
      <c r="B4" s="39"/>
      <c r="D4" s="39"/>
      <c r="E4" s="1" t="s">
        <v>9</v>
      </c>
    </row>
    <row r="5" spans="1:5" x14ac:dyDescent="0.25">
      <c r="A5" t="s">
        <v>15</v>
      </c>
      <c r="B5" t="b">
        <v>1</v>
      </c>
      <c r="D5" t="s">
        <v>7</v>
      </c>
      <c r="E5">
        <v>24</v>
      </c>
    </row>
    <row r="6" spans="1:5" x14ac:dyDescent="0.25">
      <c r="A6" t="s">
        <v>11</v>
      </c>
      <c r="B6" t="b">
        <v>1</v>
      </c>
      <c r="D6" t="s">
        <v>8</v>
      </c>
      <c r="E6">
        <v>18</v>
      </c>
    </row>
    <row r="7" spans="1:5" x14ac:dyDescent="0.25">
      <c r="A7" t="s">
        <v>1</v>
      </c>
      <c r="B7" t="b">
        <v>1</v>
      </c>
    </row>
    <row r="8" spans="1:5" x14ac:dyDescent="0.25">
      <c r="A8" t="s">
        <v>2</v>
      </c>
      <c r="B8" t="b">
        <v>1</v>
      </c>
    </row>
    <row r="9" spans="1:5" x14ac:dyDescent="0.25">
      <c r="A9" t="s">
        <v>12</v>
      </c>
      <c r="B9" t="b">
        <v>1</v>
      </c>
    </row>
    <row r="10" spans="1:5" x14ac:dyDescent="0.25">
      <c r="A10" t="s">
        <v>19</v>
      </c>
      <c r="B10" t="b">
        <v>1</v>
      </c>
    </row>
    <row r="11" spans="1:5" x14ac:dyDescent="0.25">
      <c r="A11" t="s">
        <v>16</v>
      </c>
      <c r="B11" t="b">
        <v>1</v>
      </c>
    </row>
    <row r="12" spans="1:5" x14ac:dyDescent="0.25">
      <c r="A12" t="s">
        <v>17</v>
      </c>
      <c r="B12" t="b">
        <v>1</v>
      </c>
    </row>
    <row r="13" spans="1:5" x14ac:dyDescent="0.25">
      <c r="A13" t="s">
        <v>3</v>
      </c>
      <c r="B13" t="b">
        <v>1</v>
      </c>
    </row>
    <row r="14" spans="1:5" x14ac:dyDescent="0.25">
      <c r="A14" t="s">
        <v>13</v>
      </c>
      <c r="B14" t="b">
        <v>1</v>
      </c>
    </row>
    <row r="15" spans="1:5" x14ac:dyDescent="0.25">
      <c r="A15" t="s">
        <v>18</v>
      </c>
      <c r="B15" t="b">
        <v>1</v>
      </c>
    </row>
    <row r="16" spans="1:5" x14ac:dyDescent="0.25">
      <c r="A16" t="s">
        <v>14</v>
      </c>
      <c r="B16" t="b">
        <v>1</v>
      </c>
    </row>
    <row r="17" spans="1:2" x14ac:dyDescent="0.25">
      <c r="A17" t="s">
        <v>4</v>
      </c>
      <c r="B17" t="b">
        <v>1</v>
      </c>
    </row>
  </sheetData>
  <sheetProtection password="8722" sheet="1" objects="1" scenarios="1"/>
  <mergeCells count="3">
    <mergeCell ref="A3:A4"/>
    <mergeCell ref="B3:B4"/>
    <mergeCell ref="D3:D4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C8B23E3FC2354F8BEFC8F7D7B36D6B" ma:contentTypeVersion="10" ma:contentTypeDescription="Opret et nyt dokument." ma:contentTypeScope="" ma:versionID="35b6fd7164154bab7668439f197f96c6">
  <xsd:schema xmlns:xsd="http://www.w3.org/2001/XMLSchema" xmlns:xs="http://www.w3.org/2001/XMLSchema" xmlns:p="http://schemas.microsoft.com/office/2006/metadata/properties" xmlns:ns3="ac4bed08-2145-468d-b38a-d91a2b9f0991" targetNamespace="http://schemas.microsoft.com/office/2006/metadata/properties" ma:root="true" ma:fieldsID="b2845b8165a87a1396c997f49dd0e832" ns3:_="">
    <xsd:import namespace="ac4bed08-2145-468d-b38a-d91a2b9f09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4bed08-2145-468d-b38a-d91a2b9f09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656E4B-E08D-400B-AC60-96309ABF7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4bed08-2145-468d-b38a-d91a2b9f09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F720D0-B680-43FF-A4AE-F1A90DD686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EF851-056A-4703-9861-918DF52E6DC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ac4bed08-2145-468d-b38a-d91a2b9f099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Barsel</vt:lpstr>
      <vt:lpstr>Dim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 Damgaard</dc:creator>
  <cp:lastModifiedBy>Bettina Holmbo Acthon</cp:lastModifiedBy>
  <cp:lastPrinted>2023-09-21T10:52:21Z</cp:lastPrinted>
  <dcterms:created xsi:type="dcterms:W3CDTF">2010-01-26T09:33:14Z</dcterms:created>
  <dcterms:modified xsi:type="dcterms:W3CDTF">2023-09-21T12:09:33Z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0x010100FFC8B23E3FC2354F8BEFC8F7D7B36D6B</vt:lpwstr>
  </property>
</Properties>
</file>